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gebot" state="visible" r:id="rId4"/>
  </sheets>
  <calcPr calcId="171027" fullCalcOnLoad="1"/>
</workbook>
</file>

<file path=xl/sharedStrings.xml><?xml version="1.0" encoding="utf-8"?>
<sst xmlns="http://schemas.openxmlformats.org/spreadsheetml/2006/main" count="32" uniqueCount="31">
  <si>
    <t>[Ihr Firmenname] · [Straße Nr.] · [PLZ Ort]</t>
  </si>
  <si>
    <t>[Firma des Kunden]</t>
  </si>
  <si>
    <t>Datum:</t>
  </si>
  <si>
    <t>[Ansprechperson]</t>
  </si>
  <si>
    <t>Angebot Nr.:</t>
  </si>
  <si>
    <t>2026-001</t>
  </si>
  <si>
    <t>[Straße Nr.]</t>
  </si>
  <si>
    <t>Gültig bis:</t>
  </si>
  <si>
    <t>[PLZ Ort]</t>
  </si>
  <si>
    <t>Angebot</t>
  </si>
  <si>
    <t>Vielen Dank für Ihre Anfrage. Gerne biete ich Ihnen folgende Leistungen an:</t>
  </si>
  <si>
    <t>Pos.</t>
  </si>
  <si>
    <t>Leistung</t>
  </si>
  <si>
    <t>Menge</t>
  </si>
  <si>
    <t>Einheit</t>
  </si>
  <si>
    <t>Einzelpreis</t>
  </si>
  <si>
    <t>Gesamt</t>
  </si>
  <si>
    <t>Erstgespräch und Konzept</t>
  </si>
  <si>
    <t>pauschal</t>
  </si>
  <si>
    <t>Umsetzung</t>
  </si>
  <si>
    <t>Std.</t>
  </si>
  <si>
    <t>Einweisung und Übergabe</t>
  </si>
  <si>
    <t>Kleinunternehmer (§ 19 UStG)?</t>
  </si>
  <si>
    <t>nein</t>
  </si>
  <si>
    <t>Summe netto</t>
  </si>
  <si>
    <t>Gesamtbetrag</t>
  </si>
  <si>
    <t>Zahlungsbedingungen: [zum Beispiel 50 % bei Auftrag, 50 % nach Abschluss, zahlbar innerhalb von 14 Tagen]</t>
  </si>
  <si>
    <t>Dieses Angebot gilt bis zum</t>
  </si>
  <si>
    <t>Mit freundlichen Grüßen</t>
  </si>
  <si>
    <t>[Name]</t>
  </si>
  <si>
    <t>Gelbe Felder ausfüllen, alles andere rechnet von selbst. Positionen 1 bis 3 sind Beispielwerte. Vorlage von ticus-systeme.de/angebot-vorlage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</si>
</sst>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 &quot;€&quot;"/>
  </numFmts>
  <fonts count="6" x14ac:knownFonts="1">
    <font>
      <color theme="1"/>
      <family val="2"/>
      <scheme val="minor"/>
      <sz val="11"/>
      <name val="Calibri"/>
    </font>
    <font>
      <color rgb="FF666666"/>
      <sz val="9"/>
    </font>
    <font>
      <b/>
      <sz val="18"/>
    </font>
    <font>
      <b/>
      <color rgb="FFFFFFFF"/>
    </font>
    <font>
      <b/>
      <sz val="11"/>
    </font>
    <font>
      <i/>
      <color rgb="FF888888"/>
      <sz val="9"/>
    </font>
  </fonts>
  <fills count="4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17191E"/>
      </patternFill>
    </fill>
  </fills>
  <borders count="2">
    <border>
      <left/>
      <right/>
      <top/>
      <bottom/>
      <diagonal/>
    </border>
    <border>
      <left/>
      <right/>
      <top/>
      <bottom style="thin">
        <color rgb="FFDDDDD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0" fillId="2" borderId="0" xfId="0" applyFill="1"/>
    <xf numFmtId="164" fontId="0" fillId="2" borderId="0" xfId="0" applyNumberFormat="1" applyFill="1"/>
    <xf numFmtId="164" fontId="0" fillId="0" borderId="0" xfId="0" applyNumberFormat="1"/>
    <xf numFmtId="0" fontId="2" fillId="0" borderId="0" xfId="0" applyFont="1"/>
    <xf numFmtId="0" fontId="3" fillId="3" borderId="0" xfId="0" applyFont="1" applyFill="1"/>
    <xf numFmtId="0" fontId="0" fillId="0" borderId="1" xfId="0" applyBorder="1"/>
    <xf numFmtId="0" fontId="0" fillId="2" borderId="1" xfId="0" applyFill="1" applyBorder="1"/>
    <xf numFmtId="165" fontId="0" fillId="2" borderId="1" xfId="0" applyNumberFormat="1" applyFill="1" applyBorder="1"/>
    <xf numFmtId="165" fontId="0" fillId="0" borderId="1" xfId="0" applyNumberFormat="1" applyBorder="1"/>
    <xf numFmtId="0" fontId="0" fillId="2" borderId="0" xfId="0" applyFill="1" applyAlignment="1">
      <alignment horizontal="right"/>
    </xf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  <xf numFmtId="164" fontId="0" fillId="0" borderId="0" xfId="0" applyNumberForma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4" customWidth="1"/>
    <col min="4" max="4" width="11" customWidth="1"/>
    <col min="5" max="5" width="14" customWidth="1"/>
    <col min="6" max="6" width="15" customWidth="1"/>
  </cols>
  <sheetData>
    <row r="1" spans="1:1" x14ac:dyDescent="0.25">
      <c r="A1" s="1" t="s">
        <v>0</v>
      </c>
    </row>
    <row r="3" spans="1:6" x14ac:dyDescent="0.25">
      <c r="A3" s="2" t="s">
        <v>1</v>
      </c>
      <c r="E3" t="s">
        <v>2</v>
      </c>
      <c r="F3" s="3">
        <v>46309.62804747685</v>
      </c>
    </row>
    <row r="4" spans="1:6" x14ac:dyDescent="0.25">
      <c r="A4" s="2" t="s">
        <v>3</v>
      </c>
      <c r="E4" t="s">
        <v>4</v>
      </c>
      <c r="F4" s="2" t="s">
        <v>5</v>
      </c>
    </row>
    <row r="5" spans="1:6" x14ac:dyDescent="0.25">
      <c r="A5" s="2" t="s">
        <v>6</v>
      </c>
      <c r="E5" t="s">
        <v>7</v>
      </c>
      <c r="F5" s="4">
        <f>F3+30</f>
      </c>
    </row>
    <row r="6" spans="1:1" x14ac:dyDescent="0.25">
      <c r="A6" s="2" t="s">
        <v>8</v>
      </c>
    </row>
    <row r="9" spans="1:1" x14ac:dyDescent="0.25">
      <c r="A9" s="5" t="s">
        <v>9</v>
      </c>
    </row>
    <row r="10" spans="1:1" x14ac:dyDescent="0.25">
      <c r="A10" t="s">
        <v>10</v>
      </c>
    </row>
    <row r="12" spans="1:6" x14ac:dyDescent="0.25">
      <c r="A12" s="6" t="s">
        <v>11</v>
      </c>
      <c r="B12" s="6" t="s">
        <v>12</v>
      </c>
      <c r="C12" s="6" t="s">
        <v>13</v>
      </c>
      <c r="D12" s="6" t="s">
        <v>14</v>
      </c>
      <c r="E12" s="6" t="s">
        <v>15</v>
      </c>
      <c r="F12" s="6" t="s">
        <v>16</v>
      </c>
    </row>
    <row r="13" spans="1:6" x14ac:dyDescent="0.25">
      <c r="A13" s="7">
        <f>IF(B13="","",ROW()-12)</f>
      </c>
      <c r="B13" s="8" t="s">
        <v>17</v>
      </c>
      <c r="C13" s="8">
        <v>1</v>
      </c>
      <c r="D13" s="8" t="s">
        <v>18</v>
      </c>
      <c r="E13" s="9">
        <v>450</v>
      </c>
      <c r="F13" s="10">
        <f>IF(OR(C13="",E13=""),"",C13*E13)</f>
      </c>
    </row>
    <row r="14" spans="1:6" x14ac:dyDescent="0.25">
      <c r="A14" s="7">
        <f>IF(B14="","",ROW()-12)</f>
      </c>
      <c r="B14" s="8" t="s">
        <v>19</v>
      </c>
      <c r="C14" s="8">
        <v>12</v>
      </c>
      <c r="D14" s="8" t="s">
        <v>20</v>
      </c>
      <c r="E14" s="9">
        <v>95</v>
      </c>
      <c r="F14" s="10">
        <f>IF(OR(C14="",E14=""),"",C14*E14)</f>
      </c>
    </row>
    <row r="15" spans="1:6" x14ac:dyDescent="0.25">
      <c r="A15" s="7">
        <f>IF(B15="","",ROW()-12)</f>
      </c>
      <c r="B15" s="8" t="s">
        <v>21</v>
      </c>
      <c r="C15" s="8">
        <v>2</v>
      </c>
      <c r="D15" s="8" t="s">
        <v>20</v>
      </c>
      <c r="E15" s="9">
        <v>95</v>
      </c>
      <c r="F15" s="10">
        <f>IF(OR(C15="",E15=""),"",C15*E15)</f>
      </c>
    </row>
    <row r="16" spans="1:6" x14ac:dyDescent="0.25">
      <c r="A16" s="7">
        <f>IF(B16="","",ROW()-12)</f>
      </c>
      <c r="B16" s="8"/>
      <c r="C16" s="8"/>
      <c r="D16" s="8"/>
      <c r="E16" s="9"/>
      <c r="F16" s="10">
        <f>IF(OR(C16="",E16=""),"",C16*E16)</f>
      </c>
    </row>
    <row r="17" spans="1:6" x14ac:dyDescent="0.25">
      <c r="A17" s="7">
        <f>IF(B17="","",ROW()-12)</f>
      </c>
      <c r="B17" s="8"/>
      <c r="C17" s="8"/>
      <c r="D17" s="8"/>
      <c r="E17" s="9"/>
      <c r="F17" s="10">
        <f>IF(OR(C17="",E17=""),"",C17*E17)</f>
      </c>
    </row>
    <row r="18" spans="1:6" x14ac:dyDescent="0.25">
      <c r="A18" s="7">
        <f>IF(B18="","",ROW()-12)</f>
      </c>
      <c r="B18" s="8"/>
      <c r="C18" s="8"/>
      <c r="D18" s="8"/>
      <c r="E18" s="9"/>
      <c r="F18" s="10">
        <f>IF(OR(C18="",E18=""),"",C18*E18)</f>
      </c>
    </row>
    <row r="19" spans="1:6" x14ac:dyDescent="0.25">
      <c r="A19" s="7">
        <f>IF(B19="","",ROW()-12)</f>
      </c>
      <c r="B19" s="8"/>
      <c r="C19" s="8"/>
      <c r="D19" s="8"/>
      <c r="E19" s="9"/>
      <c r="F19" s="10">
        <f>IF(OR(C19="",E19=""),"",C19*E19)</f>
      </c>
    </row>
    <row r="20" spans="1:6" x14ac:dyDescent="0.25">
      <c r="A20" s="7">
        <f>IF(B20="","",ROW()-12)</f>
      </c>
      <c r="B20" s="8"/>
      <c r="C20" s="8"/>
      <c r="D20" s="8"/>
      <c r="E20" s="9"/>
      <c r="F20" s="10">
        <f>IF(OR(C20="",E20=""),"",C20*E20)</f>
      </c>
    </row>
    <row r="21" spans="1:6" x14ac:dyDescent="0.25">
      <c r="A21" s="7">
        <f>IF(B21="","",ROW()-12)</f>
      </c>
      <c r="B21" s="8"/>
      <c r="C21" s="8"/>
      <c r="D21" s="8"/>
      <c r="E21" s="9"/>
      <c r="F21" s="10">
        <f>IF(OR(C21="",E21=""),"",C21*E21)</f>
      </c>
    </row>
    <row r="22" spans="1:6" x14ac:dyDescent="0.25">
      <c r="A22" s="7">
        <f>IF(B22="","",ROW()-12)</f>
      </c>
      <c r="B22" s="8"/>
      <c r="C22" s="8"/>
      <c r="D22" s="8"/>
      <c r="E22" s="9"/>
      <c r="F22" s="10">
        <f>IF(OR(C22="",E22=""),"",C22*E22)</f>
      </c>
    </row>
    <row r="24" spans="4:6" x14ac:dyDescent="0.25">
      <c r="D24" t="s">
        <v>22</v>
      </c>
      <c r="F24" s="11" t="s">
        <v>23</v>
      </c>
    </row>
    <row r="26" spans="5:6" x14ac:dyDescent="0.25">
      <c r="E26" t="s">
        <v>24</v>
      </c>
      <c r="F26" s="12">
        <f>SUM(F13:F22)</f>
      </c>
    </row>
    <row r="27" spans="5:6" x14ac:dyDescent="0.25">
      <c r="E27">
        <f>IF(F24="ja","Umsatzsteuer","zzgl. 19 % USt.")</f>
      </c>
      <c r="F27" s="12">
        <f>IF(F24="ja",0,ROUND(F26*0.19,2))</f>
      </c>
    </row>
    <row r="28" spans="1:6" x14ac:dyDescent="0.25">
      <c r="A28">
        <f>IF(F24="ja","Gemäß § 19 UStG wird keine Umsatzsteuer berechnet.","")</f>
      </c>
      <c r="E28" s="13" t="s">
        <v>25</v>
      </c>
      <c r="F28" s="14">
        <f>F26+F27</f>
      </c>
    </row>
    <row r="30" spans="1:1" x14ac:dyDescent="0.25">
      <c r="A30" s="2" t="s">
        <v>26</v>
      </c>
    </row>
    <row r="31" spans="1:2" x14ac:dyDescent="0.25">
      <c r="A31" t="s">
        <v>27</v>
      </c>
      <c r="B31" s="15">
        <f>F5</f>
      </c>
    </row>
    <row r="33" spans="1:1" x14ac:dyDescent="0.25">
      <c r="A33" t="s">
        <v>28</v>
      </c>
    </row>
    <row r="35" spans="1:1" x14ac:dyDescent="0.25">
      <c r="A35" s="2" t="s">
        <v>29</v>
      </c>
    </row>
    <row r="38" spans="1:1" x14ac:dyDescent="0.25">
      <c r="A38" s="16" t="s">
        <v>30</v>
      </c>
    </row>
  </sheetData>
  <dataValidations count="1">
    <dataValidation type="list" sqref="F24">
      <formula1>"ja,nein"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Angebot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TICUS AI-Architekt</dc:creator>
  <dc:title/>
  <dc:subject/>
  <dc:description/>
  <cp:keywords/>
  <cp:category/>
  <cp:lastModifiedBy>Unknown</cp:lastModifiedBy>
  <dcterms:created xsi:type="dcterms:W3CDTF">2026-10-14T15:04:23Z</dcterms:created>
  <dcterms:modified xsi:type="dcterms:W3CDTF">2026-10-14T15:04:23Z</dcterms:modified>
</cp:coreProperties>
</file>